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Töövahendite tagamise teenus\Merike Tõnsau\Pooleliolevad hanked\Ravimite hankimine\"/>
    </mc:Choice>
  </mc:AlternateContent>
  <xr:revisionPtr revIDLastSave="0" documentId="13_ncr:1_{8184745E-900D-4D95-86F0-B9D6C00F5801}" xr6:coauthVersionLast="47" xr6:coauthVersionMax="47" xr10:uidLastSave="{00000000-0000-0000-0000-000000000000}"/>
  <bookViews>
    <workbookView xWindow="57480" yWindow="-120" windowWidth="29040" windowHeight="15720" tabRatio="500" xr2:uid="{00000000-000D-0000-FFFF-FFFF00000000}"/>
  </bookViews>
  <sheets>
    <sheet name="Ravimite loetelu"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N17" i="1" l="1"/>
  <c r="N18" i="1"/>
  <c r="N19" i="1" l="1"/>
  <c r="N20" i="1"/>
  <c r="N21" i="1"/>
  <c r="N22" i="1"/>
  <c r="N23" i="1"/>
  <c r="N24" i="1"/>
  <c r="N25" i="1"/>
  <c r="N26" i="1"/>
  <c r="N27" i="1"/>
  <c r="N28" i="1"/>
  <c r="N29" i="1"/>
  <c r="N30" i="1"/>
  <c r="N31" i="1"/>
  <c r="N32" i="1"/>
  <c r="N33" i="1"/>
  <c r="N34" i="1"/>
  <c r="N35" i="1"/>
  <c r="N36" i="1"/>
  <c r="N37" i="1" l="1"/>
</calcChain>
</file>

<file path=xl/sharedStrings.xml><?xml version="1.0" encoding="utf-8"?>
<sst xmlns="http://schemas.openxmlformats.org/spreadsheetml/2006/main" count="187" uniqueCount="145">
  <si>
    <t>Ravimite grupp</t>
  </si>
  <si>
    <t>Ravim</t>
  </si>
  <si>
    <t>Toime</t>
  </si>
  <si>
    <t>Retseptiravim</t>
  </si>
  <si>
    <t xml:space="preserve">Eeldatav aastane pakendite vajadus </t>
  </si>
  <si>
    <t>Isheemiatõve vastased ained (kardiovaskulaar süsteem)</t>
  </si>
  <si>
    <t>JAH</t>
  </si>
  <si>
    <t>EI</t>
  </si>
  <si>
    <t xml:space="preserve">Ained haavandtõve raviks </t>
  </si>
  <si>
    <t>Maohappe sekretsiooni vähendav ravim (gastroösofageaalse refluks/kõrvetised)</t>
  </si>
  <si>
    <t>Spasmolüütikumid</t>
  </si>
  <si>
    <t>Kõhulahtisuse vastased ained</t>
  </si>
  <si>
    <t>Kõhulahtisuse sümptomaatiline ravi</t>
  </si>
  <si>
    <t>Antihistamiinsed ained</t>
  </si>
  <si>
    <t>Naha puhastusained</t>
  </si>
  <si>
    <t xml:space="preserve">Vesinikperoksiidi lahus </t>
  </si>
  <si>
    <t>100 ml</t>
  </si>
  <si>
    <t xml:space="preserve">Suu ja neelu antiseptika </t>
  </si>
  <si>
    <t>Decatylen</t>
  </si>
  <si>
    <t>Valuvaigistav antiseptiline ravim suuõõne- ja neelu põletike korral</t>
  </si>
  <si>
    <t>Valu-, palaviku- ja põletikuvastased ained</t>
  </si>
  <si>
    <t>Reuma- ja põletikuvastased ained</t>
  </si>
  <si>
    <t>Diclofenacum geel</t>
  </si>
  <si>
    <t>Paikne põletiku ja valuvastane geel</t>
  </si>
  <si>
    <t>Rögalahtistavad ained</t>
  </si>
  <si>
    <t>Veeldab röga ja kergendab selle väljumist</t>
  </si>
  <si>
    <t>Külmetushaiguste vastased ained</t>
  </si>
  <si>
    <t>Ninasprei</t>
  </si>
  <si>
    <t>Ninakinnisus</t>
  </si>
  <si>
    <t>Süsteemne ninalimaskesta turse alandaja</t>
  </si>
  <si>
    <t>Antiemeetikumid</t>
  </si>
  <si>
    <t>Pearinglus, iiveldus</t>
  </si>
  <si>
    <t>Mürgistusvastased ained</t>
  </si>
  <si>
    <t>Kõhupuhitus (mitte spets. mürgituse korral)</t>
  </si>
  <si>
    <t>Ostukorvi kogumaksumus</t>
  </si>
  <si>
    <t>Pakutava ravimi nimetus</t>
  </si>
  <si>
    <t>Maksumus kokku km-ta</t>
  </si>
  <si>
    <t>Validol</t>
  </si>
  <si>
    <t>Veresoonkonna häirete leevendamiseks</t>
  </si>
  <si>
    <t>Validool</t>
  </si>
  <si>
    <t>Natrii chloridum</t>
  </si>
  <si>
    <t>Haavade, silmade loputamiseks</t>
  </si>
  <si>
    <t xml:space="preserve">Mittesteroidne põletikuvastane ravim/valuvaigisti </t>
  </si>
  <si>
    <t>Glyceroli trinitras</t>
  </si>
  <si>
    <t>20 mg</t>
  </si>
  <si>
    <t>40 mg</t>
  </si>
  <si>
    <t>2 mg</t>
  </si>
  <si>
    <t>10 mg</t>
  </si>
  <si>
    <t>sprei</t>
  </si>
  <si>
    <t>60 mg</t>
  </si>
  <si>
    <t>Omeprazolum</t>
  </si>
  <si>
    <t xml:space="preserve">Drotaverinum </t>
  </si>
  <si>
    <t>Loperamidum</t>
  </si>
  <si>
    <t xml:space="preserve">Vesinikperoksiid </t>
  </si>
  <si>
    <t xml:space="preserve">Dequalinium Cinchocainum </t>
  </si>
  <si>
    <t>Paracetamolum</t>
  </si>
  <si>
    <t>500 mg</t>
  </si>
  <si>
    <t>400 mg</t>
  </si>
  <si>
    <t xml:space="preserve">Ibuprofenum </t>
  </si>
  <si>
    <t>Diclofenacum</t>
  </si>
  <si>
    <t>8 mg</t>
  </si>
  <si>
    <t>Bromhexinum</t>
  </si>
  <si>
    <t>0,5 mg</t>
  </si>
  <si>
    <t>250 mg</t>
  </si>
  <si>
    <t>Palderjani juure kuivekstrakt</t>
  </si>
  <si>
    <t xml:space="preserve">Validool </t>
  </si>
  <si>
    <t xml:space="preserve">Aktiivsüsi </t>
  </si>
  <si>
    <t xml:space="preserve">Ingveriekstrakt </t>
  </si>
  <si>
    <t xml:space="preserve">Pseudoephedrinum </t>
  </si>
  <si>
    <t xml:space="preserve">Oxymetazolinum </t>
  </si>
  <si>
    <t>Tugevus / Pakend</t>
  </si>
  <si>
    <t>tablett</t>
  </si>
  <si>
    <t>geel</t>
  </si>
  <si>
    <t>kõvakapsel</t>
  </si>
  <si>
    <t>Pakendi suurus minimaalselt</t>
  </si>
  <si>
    <t>Tehniline kirjeldus</t>
  </si>
  <si>
    <t>Pakkumus (täidab pakkuja)</t>
  </si>
  <si>
    <t>N30</t>
  </si>
  <si>
    <t>N1</t>
  </si>
  <si>
    <t>N20</t>
  </si>
  <si>
    <t>N14</t>
  </si>
  <si>
    <t>N10</t>
  </si>
  <si>
    <t>N50</t>
  </si>
  <si>
    <t>300 mcg / 0,3 ml</t>
  </si>
  <si>
    <t>Ravimi vorm</t>
  </si>
  <si>
    <t>Toimeaine / Koostis</t>
  </si>
  <si>
    <t>N30 / 180 D</t>
  </si>
  <si>
    <t>Epinephrinum</t>
  </si>
  <si>
    <t>Adrenaliin</t>
  </si>
  <si>
    <t>Nitroglütseriin</t>
  </si>
  <si>
    <t>tablett 0,5 mg / sprei 0,4 mg/d</t>
  </si>
  <si>
    <t xml:space="preserve">tablett / keelealune sprei </t>
  </si>
  <si>
    <t xml:space="preserve">Valu korral südames/veresoonte laiendamiseks </t>
  </si>
  <si>
    <t>Süstelahus</t>
  </si>
  <si>
    <t>Adrenoretseptorite stimulatsioon</t>
  </si>
  <si>
    <t>N24</t>
  </si>
  <si>
    <t>Drotaveriin</t>
  </si>
  <si>
    <t>Loperamiid</t>
  </si>
  <si>
    <t>Loratadinum</t>
  </si>
  <si>
    <t>Loratadiin</t>
  </si>
  <si>
    <t>Allergia ravi</t>
  </si>
  <si>
    <t>Seedetrakti, sapi- ja kuseteede silelihasspasmid</t>
  </si>
  <si>
    <t>Paratsetamool</t>
  </si>
  <si>
    <t>Nõrga ja mõõduka valu ja palaviku sümtomaatiline ravi</t>
  </si>
  <si>
    <t>Ibuprofeen</t>
  </si>
  <si>
    <t>100 g</t>
  </si>
  <si>
    <t xml:space="preserve">50 mg / g </t>
  </si>
  <si>
    <t xml:space="preserve">Bromhexine-Grindeks </t>
  </si>
  <si>
    <t>15 ml</t>
  </si>
  <si>
    <t>N12</t>
  </si>
  <si>
    <t>Pseudoefedriin</t>
  </si>
  <si>
    <t>Ingver</t>
  </si>
  <si>
    <t>Palderjan</t>
  </si>
  <si>
    <t>Palderjaniekstrakt</t>
  </si>
  <si>
    <t>lahus</t>
  </si>
  <si>
    <t>Naha puhastamiseks</t>
  </si>
  <si>
    <t>imemistablett</t>
  </si>
  <si>
    <t>0.25 mg + 0.03 mg</t>
  </si>
  <si>
    <t>Haavade ja silmade loputamine</t>
  </si>
  <si>
    <t>NaCl</t>
  </si>
  <si>
    <t>20 ml</t>
  </si>
  <si>
    <t>Omeprasool</t>
  </si>
  <si>
    <t>Adrenaline auto injector</t>
  </si>
  <si>
    <t>Ammonium causticum</t>
  </si>
  <si>
    <t>40 ml</t>
  </si>
  <si>
    <t>Minestus ja teadvusekadu</t>
  </si>
  <si>
    <t>Nuuskpiiritus</t>
  </si>
  <si>
    <t>Minestuse ja teadvusekao korral</t>
  </si>
  <si>
    <t>Lõõgastumiseks, toetab vaimset heaolu pingete ja stressi korral</t>
  </si>
  <si>
    <t>NR</t>
  </si>
  <si>
    <r>
      <t>Ühiku (pakendi)</t>
    </r>
    <r>
      <rPr>
        <b/>
        <sz val="11"/>
        <color rgb="FFFF0000"/>
        <rFont val="Calibri"/>
        <family val="2"/>
        <charset val="186"/>
      </rPr>
      <t xml:space="preserve"> hind km-ta</t>
    </r>
  </si>
  <si>
    <t>Pakkuja esitab allahindlusprotsendi ostukorviväliste toodete ostmiseks.</t>
  </si>
  <si>
    <t>Allahindlusprotsents (Number)</t>
  </si>
  <si>
    <t xml:space="preserve">Lisa 1. Maksumusvorm </t>
  </si>
  <si>
    <t>Pakkuja ettevõte</t>
  </si>
  <si>
    <t>Kontaktisik ettevõttest</t>
  </si>
  <si>
    <t xml:space="preserve">1) Pakkuja poolt täidetavad lahtrid on märgitud sinise värviga ja pakkuja on kohustatud pakkuma kõiki tabelis toodud tooteid. </t>
  </si>
  <si>
    <t xml:space="preserve">4) Iga viidet, mille hankija teeb käesolevas dokumendis mõnele riigihangete seaduse paragrahvi 88 lõikes 2 või lg 6 nimetatud alusele kui pakkumuse tehnilisele kirjeldusele vastavuse kriteeriumile, tuleb lugeda selliselt, et see on täiendatud märkega „või sellega samaväärne“.
</t>
  </si>
  <si>
    <t xml:space="preserve">5) Pakkuja järgib hankija etteantud vormi ja ei muuda tabeli struktuuri ega vormi ning faili vormingut ja selles toodud valemeid (lubatud on samaväärsete vormingute kasutamine tingimusel, et valemeid ei muudeta ja tabelid on üldlevinud failivormingus kättesaadavalt loetavad). </t>
  </si>
  <si>
    <t>*</t>
  </si>
  <si>
    <t>Hankija vajadusest sõltuvalt peab olema hankijal võimalus teenusepakkuja juurde koha peale kaubale ise järgi tulla. Pakkumust esitades tuleb esitada kauba väljastuskoha aadress.</t>
  </si>
  <si>
    <t>Kauba väljastuskoha aadress*</t>
  </si>
  <si>
    <t>2) Kõik sinise värviga markeeritud lahtrid peavad olema täidetud.</t>
  </si>
  <si>
    <t>3) Ühikuhinnad (km-ta) esitatakse täpsusega kuni kaks kohta pärast koma ning ühikuhinnaks ei ole lubatud märkida null.</t>
  </si>
  <si>
    <t>6) Esitatavad ühikuhinnad peavad sisaldama kõiki raamlepingu tingimuste nõuetekohaseks täitmiseks vajalikke kulusid, sh  kõiki kauba pakendamise, kohale tarnimise ja hankijale müümisega seotud kulusid.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</si>
</sst>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rgb="FF000000"/>
      <name val="Calibri"/>
      <family val="2"/>
      <charset val="186"/>
    </font>
    <font>
      <sz val="12"/>
      <color rgb="FF000000"/>
      <name val="Calibri"/>
      <family val="2"/>
      <charset val="186"/>
    </font>
    <font>
      <b/>
      <sz val="12"/>
      <color rgb="FF000000"/>
      <name val="Calibri"/>
      <family val="2"/>
      <charset val="186"/>
    </font>
    <font>
      <sz val="12"/>
      <color rgb="FFFF0000"/>
      <name val="Calibri"/>
      <family val="2"/>
      <charset val="186"/>
    </font>
    <font>
      <sz val="11"/>
      <name val="Calibri"/>
      <family val="2"/>
      <charset val="186"/>
    </font>
    <font>
      <b/>
      <sz val="11"/>
      <color rgb="FF000000"/>
      <name val="Calibri"/>
      <family val="2"/>
      <charset val="186"/>
    </font>
    <font>
      <b/>
      <sz val="11"/>
      <color theme="1"/>
      <name val="Calibri"/>
      <family val="2"/>
      <charset val="186"/>
    </font>
    <font>
      <sz val="11"/>
      <color rgb="FF00B0F0"/>
      <name val="Calibri"/>
      <family val="2"/>
      <charset val="186"/>
    </font>
    <font>
      <b/>
      <sz val="11"/>
      <color rgb="FFFF0000"/>
      <name val="Calibri"/>
      <family val="2"/>
      <charset val="186"/>
    </font>
    <font>
      <sz val="11"/>
      <color rgb="FF000000"/>
      <name val="Calibri"/>
      <family val="2"/>
      <charset val="186"/>
    </font>
    <font>
      <b/>
      <sz val="11"/>
      <color theme="1"/>
      <name val="Calibri"/>
      <family val="2"/>
      <charset val="186"/>
      <scheme val="minor"/>
    </font>
    <font>
      <b/>
      <sz val="12"/>
      <color theme="1"/>
      <name val="Calibri"/>
      <family val="2"/>
      <charset val="186"/>
      <scheme val="minor"/>
    </font>
    <font>
      <i/>
      <sz val="11"/>
      <color rgb="FF000000"/>
      <name val="Calibri"/>
      <family val="2"/>
      <charset val="186"/>
    </font>
  </fonts>
  <fills count="9">
    <fill>
      <patternFill patternType="none"/>
    </fill>
    <fill>
      <patternFill patternType="gray125"/>
    </fill>
    <fill>
      <patternFill patternType="solid">
        <fgColor rgb="FFD0CECE"/>
        <bgColor rgb="FFCCCCFF"/>
      </patternFill>
    </fill>
    <fill>
      <patternFill patternType="solid">
        <fgColor rgb="FFFFFFFF"/>
        <bgColor rgb="FFFFFFCC"/>
      </patternFill>
    </fill>
    <fill>
      <patternFill patternType="solid">
        <fgColor theme="8" tint="0.79998168889431442"/>
        <bgColor indexed="64"/>
      </patternFill>
    </fill>
    <fill>
      <patternFill patternType="solid">
        <fgColor theme="6" tint="0.59999389629810485"/>
        <bgColor rgb="FFCCCCFF"/>
      </patternFill>
    </fill>
    <fill>
      <patternFill patternType="solid">
        <fgColor theme="6" tint="0.59999389629810485"/>
        <bgColor indexed="64"/>
      </patternFill>
    </fill>
    <fill>
      <patternFill patternType="solid">
        <fgColor theme="8" tint="0.79998168889431442"/>
        <bgColor rgb="FFCCCCFF"/>
      </patternFill>
    </fill>
    <fill>
      <patternFill patternType="solid">
        <fgColor theme="0" tint="-4.9989318521683403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9" fillId="0" borderId="0" applyFont="0" applyFill="0" applyBorder="0" applyAlignment="0" applyProtection="0"/>
  </cellStyleXfs>
  <cellXfs count="59">
    <xf numFmtId="0" fontId="0" fillId="0" borderId="0" xfId="0"/>
    <xf numFmtId="0" fontId="1" fillId="0" borderId="0" xfId="0" applyFont="1" applyAlignment="1">
      <alignment horizontal="left" vertical="top"/>
    </xf>
    <xf numFmtId="0" fontId="2" fillId="0" borderId="0" xfId="0" applyFont="1" applyAlignment="1">
      <alignment horizontal="center" vertical="top" wrapText="1"/>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right" vertical="top"/>
    </xf>
    <xf numFmtId="0" fontId="0" fillId="0" borderId="1" xfId="0" applyBorder="1" applyAlignment="1">
      <alignment horizontal="center" vertical="top"/>
    </xf>
    <xf numFmtId="0" fontId="0" fillId="0" borderId="1" xfId="0" applyBorder="1" applyAlignment="1">
      <alignment horizontal="left" vertical="top"/>
    </xf>
    <xf numFmtId="2" fontId="0" fillId="0" borderId="1" xfId="0" applyNumberFormat="1" applyBorder="1" applyAlignment="1">
      <alignment horizontal="right" vertical="top"/>
    </xf>
    <xf numFmtId="0" fontId="4" fillId="0" borderId="1" xfId="0" applyFont="1" applyBorder="1" applyAlignment="1">
      <alignment horizontal="left" vertical="top"/>
    </xf>
    <xf numFmtId="0" fontId="4" fillId="0" borderId="1" xfId="0" applyFont="1" applyBorder="1" applyAlignment="1">
      <alignment horizontal="center" vertical="top"/>
    </xf>
    <xf numFmtId="0" fontId="0" fillId="3" borderId="1" xfId="0" applyFill="1" applyBorder="1" applyAlignment="1">
      <alignment horizontal="center" vertical="top"/>
    </xf>
    <xf numFmtId="0" fontId="0" fillId="0" borderId="1" xfId="0" applyBorder="1" applyAlignment="1">
      <alignment horizontal="left" vertical="top" wrapText="1"/>
    </xf>
    <xf numFmtId="0" fontId="4" fillId="0" borderId="1" xfId="0" applyFont="1" applyBorder="1" applyAlignment="1">
      <alignment horizontal="left" vertical="top" wrapText="1"/>
    </xf>
    <xf numFmtId="9" fontId="0" fillId="0" borderId="1" xfId="0" applyNumberFormat="1" applyBorder="1" applyAlignment="1">
      <alignment horizontal="left" vertical="top"/>
    </xf>
    <xf numFmtId="0" fontId="0" fillId="0" borderId="3" xfId="0" applyBorder="1" applyAlignment="1">
      <alignment horizontal="left" vertical="top"/>
    </xf>
    <xf numFmtId="2" fontId="0" fillId="0" borderId="3" xfId="0" applyNumberFormat="1" applyBorder="1" applyAlignment="1">
      <alignment horizontal="right" vertical="top"/>
    </xf>
    <xf numFmtId="0" fontId="5" fillId="5" borderId="7" xfId="0" applyFont="1" applyFill="1" applyBorder="1" applyAlignment="1">
      <alignment horizontal="center" vertical="center" wrapText="1"/>
    </xf>
    <xf numFmtId="0" fontId="0" fillId="0" borderId="3" xfId="0" applyBorder="1" applyAlignment="1">
      <alignment horizontal="center" vertical="top"/>
    </xf>
    <xf numFmtId="0" fontId="0" fillId="0" borderId="3" xfId="0" applyBorder="1" applyAlignment="1">
      <alignment horizontal="left" vertical="top" wrapText="1"/>
    </xf>
    <xf numFmtId="0" fontId="6" fillId="5"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164" fontId="0" fillId="0" borderId="1" xfId="0" applyNumberFormat="1" applyBorder="1" applyAlignment="1">
      <alignment horizontal="left" vertical="top"/>
    </xf>
    <xf numFmtId="0" fontId="1" fillId="0" borderId="0" xfId="0" applyFont="1" applyAlignment="1">
      <alignment horizontal="center" vertical="top"/>
    </xf>
    <xf numFmtId="2" fontId="2" fillId="2" borderId="1" xfId="0" applyNumberFormat="1" applyFont="1" applyFill="1" applyBorder="1" applyAlignment="1">
      <alignment horizontal="right" vertical="top"/>
    </xf>
    <xf numFmtId="0" fontId="7" fillId="8" borderId="3" xfId="0" applyFont="1" applyFill="1" applyBorder="1" applyAlignment="1">
      <alignment horizontal="center" vertical="top"/>
    </xf>
    <xf numFmtId="0" fontId="7" fillId="8" borderId="1" xfId="0" applyFont="1" applyFill="1" applyBorder="1" applyAlignment="1">
      <alignment horizontal="center" vertical="top"/>
    </xf>
    <xf numFmtId="0" fontId="5" fillId="7" borderId="8" xfId="0" applyFont="1" applyFill="1" applyBorder="1" applyAlignment="1">
      <alignment horizontal="center" vertical="center" wrapText="1"/>
    </xf>
    <xf numFmtId="9" fontId="10" fillId="4" borderId="13" xfId="1" applyFont="1" applyFill="1" applyBorder="1" applyAlignment="1">
      <alignment horizontal="center" vertical="center" wrapText="1"/>
    </xf>
    <xf numFmtId="0" fontId="5" fillId="0" borderId="0" xfId="0" applyFont="1" applyAlignment="1">
      <alignment horizontal="right" vertical="top"/>
    </xf>
    <xf numFmtId="0" fontId="2" fillId="2" borderId="1" xfId="0" applyFont="1" applyFill="1" applyBorder="1" applyAlignment="1">
      <alignment horizontal="right" vertical="top"/>
    </xf>
    <xf numFmtId="0" fontId="5"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6" borderId="9" xfId="0" applyFont="1" applyFill="1" applyBorder="1" applyAlignment="1">
      <alignment horizontal="center" vertical="top"/>
    </xf>
    <xf numFmtId="0" fontId="5" fillId="6" borderId="10" xfId="0" applyFont="1" applyFill="1" applyBorder="1" applyAlignment="1">
      <alignment horizontal="center" vertical="top"/>
    </xf>
    <xf numFmtId="0" fontId="5" fillId="6" borderId="11" xfId="0" applyFont="1" applyFill="1" applyBorder="1" applyAlignment="1">
      <alignment horizontal="center" vertical="top"/>
    </xf>
    <xf numFmtId="0" fontId="5" fillId="4" borderId="4" xfId="0" applyFont="1" applyFill="1" applyBorder="1" applyAlignment="1">
      <alignment horizontal="center" vertical="top"/>
    </xf>
    <xf numFmtId="0" fontId="5" fillId="4" borderId="5" xfId="0" applyFont="1" applyFill="1" applyBorder="1" applyAlignment="1">
      <alignment horizontal="center" vertical="top"/>
    </xf>
    <xf numFmtId="0" fontId="5" fillId="4" borderId="12" xfId="0" applyFont="1" applyFill="1" applyBorder="1" applyAlignment="1">
      <alignment horizontal="center" vertical="top"/>
    </xf>
    <xf numFmtId="0" fontId="0" fillId="4" borderId="3" xfId="0" applyFill="1" applyBorder="1" applyAlignment="1">
      <alignment horizontal="left" vertical="top"/>
    </xf>
    <xf numFmtId="2" fontId="0" fillId="4" borderId="3" xfId="0" applyNumberFormat="1" applyFill="1" applyBorder="1" applyAlignment="1">
      <alignment horizontal="right" vertical="top"/>
    </xf>
    <xf numFmtId="0" fontId="0" fillId="4" borderId="1" xfId="0" applyFill="1" applyBorder="1" applyAlignment="1">
      <alignment horizontal="left" vertical="top"/>
    </xf>
    <xf numFmtId="2" fontId="0" fillId="4" borderId="1" xfId="0" applyNumberFormat="1" applyFill="1" applyBorder="1" applyAlignment="1">
      <alignment horizontal="right" vertical="top"/>
    </xf>
    <xf numFmtId="2" fontId="0" fillId="4" borderId="2" xfId="0" applyNumberFormat="1" applyFill="1" applyBorder="1" applyAlignment="1">
      <alignment horizontal="right" vertical="top"/>
    </xf>
    <xf numFmtId="0" fontId="4" fillId="4" borderId="1" xfId="0" applyFont="1" applyFill="1" applyBorder="1" applyAlignment="1">
      <alignment horizontal="left" vertical="top"/>
    </xf>
    <xf numFmtId="0" fontId="11" fillId="0" borderId="0" xfId="0" applyFont="1" applyAlignment="1">
      <alignment horizontal="left"/>
    </xf>
    <xf numFmtId="0" fontId="10" fillId="0" borderId="0" xfId="0" applyFont="1" applyAlignment="1">
      <alignment horizontal="left"/>
    </xf>
    <xf numFmtId="0" fontId="10" fillId="0" borderId="1" xfId="0" applyFont="1" applyBorder="1" applyAlignment="1">
      <alignment horizontal="right" vertical="center"/>
    </xf>
    <xf numFmtId="0" fontId="10" fillId="4" borderId="1" xfId="0" applyFont="1" applyFill="1" applyBorder="1" applyAlignment="1">
      <alignment horizontal="left"/>
    </xf>
    <xf numFmtId="0" fontId="10" fillId="0" borderId="0" xfId="0" applyFont="1" applyAlignment="1">
      <alignment horizontal="left" vertical="center"/>
    </xf>
    <xf numFmtId="0" fontId="10" fillId="0" borderId="0" xfId="0" applyFont="1"/>
    <xf numFmtId="0" fontId="0" fillId="0" borderId="0" xfId="0" applyAlignment="1">
      <alignment horizontal="left"/>
    </xf>
    <xf numFmtId="0" fontId="10" fillId="0" borderId="0" xfId="0" applyFont="1" applyAlignment="1">
      <alignment horizontal="left" vertical="top" wrapText="1"/>
    </xf>
    <xf numFmtId="0" fontId="10" fillId="0" borderId="0" xfId="0" applyFont="1" applyAlignment="1">
      <alignment vertical="top"/>
    </xf>
    <xf numFmtId="0" fontId="0" fillId="0" borderId="0" xfId="0" applyAlignment="1">
      <alignment vertical="top"/>
    </xf>
    <xf numFmtId="0" fontId="12" fillId="0" borderId="0" xfId="0" applyFont="1" applyAlignment="1">
      <alignment horizontal="left" vertical="top"/>
    </xf>
  </cellXfs>
  <cellStyles count="2">
    <cellStyle name="Normal" xfId="0" builtinId="0"/>
    <cellStyle name="Percent"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39"/>
  <sheetViews>
    <sheetView tabSelected="1" zoomScale="70" zoomScaleNormal="70" workbookViewId="0">
      <selection activeCell="P16" sqref="P16"/>
    </sheetView>
  </sheetViews>
  <sheetFormatPr defaultColWidth="8.81640625" defaultRowHeight="15.5" x14ac:dyDescent="0.35"/>
  <cols>
    <col min="1" max="1" width="4.54296875" style="1" customWidth="1"/>
    <col min="2" max="2" width="5.1796875" style="4" customWidth="1"/>
    <col min="3" max="3" width="50" style="4" customWidth="1"/>
    <col min="4" max="4" width="23.26953125" style="4" customWidth="1"/>
    <col min="5" max="5" width="47.26953125" style="4" bestFit="1" customWidth="1"/>
    <col min="6" max="6" width="20.54296875" style="4" bestFit="1" customWidth="1"/>
    <col min="7" max="7" width="16.54296875" style="4" customWidth="1"/>
    <col min="8" max="8" width="45.7265625" style="4" customWidth="1"/>
    <col min="9" max="9" width="17" style="5" customWidth="1"/>
    <col min="10" max="10" width="13.54296875" style="5" bestFit="1" customWidth="1"/>
    <col min="11" max="11" width="17.7265625" style="5" customWidth="1"/>
    <col min="12" max="12" width="40.54296875" style="4" customWidth="1"/>
    <col min="13" max="14" width="16.6328125" style="6" customWidth="1"/>
    <col min="15" max="16384" width="8.81640625" style="1"/>
  </cols>
  <sheetData>
    <row r="1" spans="2:14" customFormat="1" x14ac:dyDescent="0.35">
      <c r="B1" s="48" t="s">
        <v>133</v>
      </c>
      <c r="C1" s="48"/>
    </row>
    <row r="2" spans="2:14" customFormat="1" ht="14.5" x14ac:dyDescent="0.35">
      <c r="B2" s="49"/>
      <c r="C2" s="50" t="s">
        <v>134</v>
      </c>
      <c r="D2" s="51"/>
    </row>
    <row r="3" spans="2:14" customFormat="1" ht="14.5" x14ac:dyDescent="0.35">
      <c r="B3" s="49"/>
      <c r="C3" s="50" t="s">
        <v>141</v>
      </c>
      <c r="D3" s="51"/>
    </row>
    <row r="4" spans="2:14" customFormat="1" ht="14.5" x14ac:dyDescent="0.35">
      <c r="B4" s="49"/>
      <c r="C4" s="50" t="s">
        <v>135</v>
      </c>
      <c r="D4" s="51"/>
    </row>
    <row r="5" spans="2:14" customFormat="1" ht="14.5" x14ac:dyDescent="0.35">
      <c r="B5" s="49"/>
      <c r="C5" s="49"/>
    </row>
    <row r="6" spans="2:14" customFormat="1" ht="14.5" x14ac:dyDescent="0.35">
      <c r="B6" s="52" t="s">
        <v>136</v>
      </c>
      <c r="C6" s="49"/>
    </row>
    <row r="7" spans="2:14" customFormat="1" ht="14.5" x14ac:dyDescent="0.35">
      <c r="B7" s="53" t="s">
        <v>142</v>
      </c>
      <c r="C7" s="54"/>
    </row>
    <row r="8" spans="2:14" customFormat="1" ht="14.5" x14ac:dyDescent="0.35">
      <c r="B8" s="53" t="s">
        <v>143</v>
      </c>
      <c r="C8" s="54"/>
    </row>
    <row r="9" spans="2:14" customFormat="1" ht="15" customHeight="1" x14ac:dyDescent="0.35">
      <c r="B9" s="55" t="s">
        <v>137</v>
      </c>
      <c r="C9" s="55"/>
      <c r="D9" s="55"/>
      <c r="E9" s="55"/>
      <c r="F9" s="55"/>
      <c r="G9" s="55"/>
      <c r="H9" s="55"/>
      <c r="I9" s="55"/>
      <c r="J9" s="55"/>
      <c r="K9" s="55"/>
      <c r="L9" s="55"/>
    </row>
    <row r="10" spans="2:14" customFormat="1" ht="15" customHeight="1" x14ac:dyDescent="0.35">
      <c r="B10" s="55" t="s">
        <v>138</v>
      </c>
      <c r="C10" s="55"/>
      <c r="D10" s="55"/>
      <c r="E10" s="55"/>
      <c r="F10" s="55"/>
      <c r="G10" s="55"/>
      <c r="H10" s="55"/>
      <c r="I10" s="55"/>
      <c r="J10" s="55"/>
      <c r="K10" s="55"/>
      <c r="L10" s="55"/>
    </row>
    <row r="11" spans="2:14" customFormat="1" ht="14.5" x14ac:dyDescent="0.35">
      <c r="B11" s="56" t="s">
        <v>144</v>
      </c>
      <c r="C11" s="57"/>
      <c r="D11" s="57"/>
      <c r="E11" s="57"/>
      <c r="F11" s="57"/>
      <c r="G11" s="57"/>
      <c r="H11" s="57"/>
      <c r="I11" s="57"/>
      <c r="J11" s="4"/>
    </row>
    <row r="12" spans="2:14" ht="5" customHeight="1" x14ac:dyDescent="0.35"/>
    <row r="13" spans="2:14" x14ac:dyDescent="0.35">
      <c r="B13" s="4" t="s">
        <v>139</v>
      </c>
      <c r="C13" s="58" t="s">
        <v>140</v>
      </c>
    </row>
    <row r="14" spans="2:14" ht="16" thickBot="1" x14ac:dyDescent="0.4"/>
    <row r="15" spans="2:14" x14ac:dyDescent="0.35">
      <c r="B15" s="34" t="s">
        <v>129</v>
      </c>
      <c r="C15" s="36" t="s">
        <v>75</v>
      </c>
      <c r="D15" s="37"/>
      <c r="E15" s="37"/>
      <c r="F15" s="37"/>
      <c r="G15" s="37"/>
      <c r="H15" s="37"/>
      <c r="I15" s="37"/>
      <c r="J15" s="37"/>
      <c r="K15" s="38"/>
      <c r="L15" s="39" t="s">
        <v>76</v>
      </c>
      <c r="M15" s="40"/>
      <c r="N15" s="41"/>
    </row>
    <row r="16" spans="2:14" s="2" customFormat="1" ht="42.75" customHeight="1" thickBot="1" x14ac:dyDescent="0.4">
      <c r="B16" s="35"/>
      <c r="C16" s="18" t="s">
        <v>0</v>
      </c>
      <c r="D16" s="21" t="s">
        <v>1</v>
      </c>
      <c r="E16" s="21" t="s">
        <v>85</v>
      </c>
      <c r="F16" s="21" t="s">
        <v>70</v>
      </c>
      <c r="G16" s="21" t="s">
        <v>84</v>
      </c>
      <c r="H16" s="21" t="s">
        <v>2</v>
      </c>
      <c r="I16" s="21" t="s">
        <v>74</v>
      </c>
      <c r="J16" s="21" t="s">
        <v>3</v>
      </c>
      <c r="K16" s="22" t="s">
        <v>4</v>
      </c>
      <c r="L16" s="23" t="s">
        <v>35</v>
      </c>
      <c r="M16" s="24" t="s">
        <v>130</v>
      </c>
      <c r="N16" s="30" t="s">
        <v>36</v>
      </c>
    </row>
    <row r="17" spans="2:14" ht="29" x14ac:dyDescent="0.35">
      <c r="B17" s="19">
        <v>1</v>
      </c>
      <c r="C17" s="20" t="s">
        <v>5</v>
      </c>
      <c r="D17" s="20" t="s">
        <v>89</v>
      </c>
      <c r="E17" s="16" t="s">
        <v>43</v>
      </c>
      <c r="F17" s="20" t="s">
        <v>90</v>
      </c>
      <c r="G17" s="20" t="s">
        <v>91</v>
      </c>
      <c r="H17" s="20" t="s">
        <v>92</v>
      </c>
      <c r="I17" s="19" t="s">
        <v>86</v>
      </c>
      <c r="J17" s="28" t="s">
        <v>6</v>
      </c>
      <c r="K17" s="19">
        <v>6</v>
      </c>
      <c r="L17" s="42"/>
      <c r="M17" s="43"/>
      <c r="N17" s="17">
        <f>SUM(K17*M17)</f>
        <v>0</v>
      </c>
    </row>
    <row r="18" spans="2:14" x14ac:dyDescent="0.35">
      <c r="B18" s="7">
        <v>2</v>
      </c>
      <c r="C18" s="8" t="s">
        <v>88</v>
      </c>
      <c r="D18" s="8" t="s">
        <v>122</v>
      </c>
      <c r="E18" s="8" t="s">
        <v>87</v>
      </c>
      <c r="F18" s="8" t="s">
        <v>83</v>
      </c>
      <c r="G18" s="8" t="s">
        <v>93</v>
      </c>
      <c r="H18" s="13" t="s">
        <v>94</v>
      </c>
      <c r="I18" s="7" t="s">
        <v>78</v>
      </c>
      <c r="J18" s="29" t="s">
        <v>6</v>
      </c>
      <c r="K18" s="7">
        <v>32</v>
      </c>
      <c r="L18" s="44"/>
      <c r="M18" s="45"/>
      <c r="N18" s="9">
        <f t="shared" ref="N18" si="0">SUM(K18*M18)</f>
        <v>0</v>
      </c>
    </row>
    <row r="19" spans="2:14" ht="29" x14ac:dyDescent="0.35">
      <c r="B19" s="19">
        <v>3</v>
      </c>
      <c r="C19" s="8" t="s">
        <v>8</v>
      </c>
      <c r="D19" s="8" t="s">
        <v>121</v>
      </c>
      <c r="E19" s="8" t="s">
        <v>50</v>
      </c>
      <c r="F19" s="8" t="s">
        <v>44</v>
      </c>
      <c r="G19" s="8" t="s">
        <v>73</v>
      </c>
      <c r="H19" s="13" t="s">
        <v>9</v>
      </c>
      <c r="I19" s="7" t="s">
        <v>80</v>
      </c>
      <c r="J19" s="7" t="s">
        <v>7</v>
      </c>
      <c r="K19" s="7">
        <v>10</v>
      </c>
      <c r="L19" s="44"/>
      <c r="M19" s="45"/>
      <c r="N19" s="9">
        <f t="shared" ref="N19:N36" si="1">SUM(K19*M19)</f>
        <v>0</v>
      </c>
    </row>
    <row r="20" spans="2:14" x14ac:dyDescent="0.35">
      <c r="B20" s="7">
        <v>4</v>
      </c>
      <c r="C20" s="8" t="s">
        <v>10</v>
      </c>
      <c r="D20" s="8" t="s">
        <v>96</v>
      </c>
      <c r="E20" s="8" t="s">
        <v>51</v>
      </c>
      <c r="F20" s="8" t="s">
        <v>45</v>
      </c>
      <c r="G20" s="8" t="s">
        <v>71</v>
      </c>
      <c r="H20" s="13" t="s">
        <v>101</v>
      </c>
      <c r="I20" s="7" t="s">
        <v>95</v>
      </c>
      <c r="J20" s="7" t="s">
        <v>7</v>
      </c>
      <c r="K20" s="7">
        <v>6</v>
      </c>
      <c r="L20" s="44"/>
      <c r="M20" s="45"/>
      <c r="N20" s="9">
        <f t="shared" si="1"/>
        <v>0</v>
      </c>
    </row>
    <row r="21" spans="2:14" x14ac:dyDescent="0.35">
      <c r="B21" s="19">
        <v>5</v>
      </c>
      <c r="C21" s="8" t="s">
        <v>11</v>
      </c>
      <c r="D21" s="8" t="s">
        <v>97</v>
      </c>
      <c r="E21" s="8" t="s">
        <v>52</v>
      </c>
      <c r="F21" s="8" t="s">
        <v>46</v>
      </c>
      <c r="G21" s="8" t="s">
        <v>71</v>
      </c>
      <c r="H21" s="13" t="s">
        <v>12</v>
      </c>
      <c r="I21" s="7" t="s">
        <v>81</v>
      </c>
      <c r="J21" s="7" t="s">
        <v>7</v>
      </c>
      <c r="K21" s="7">
        <v>21</v>
      </c>
      <c r="L21" s="44"/>
      <c r="M21" s="45"/>
      <c r="N21" s="9">
        <f t="shared" si="1"/>
        <v>0</v>
      </c>
    </row>
    <row r="22" spans="2:14" x14ac:dyDescent="0.35">
      <c r="B22" s="7">
        <v>6</v>
      </c>
      <c r="C22" s="8" t="s">
        <v>32</v>
      </c>
      <c r="D22" s="8" t="s">
        <v>66</v>
      </c>
      <c r="E22" s="8" t="s">
        <v>66</v>
      </c>
      <c r="F22" s="8" t="s">
        <v>63</v>
      </c>
      <c r="G22" s="8" t="s">
        <v>71</v>
      </c>
      <c r="H22" s="13" t="s">
        <v>33</v>
      </c>
      <c r="I22" s="7" t="s">
        <v>81</v>
      </c>
      <c r="J22" s="7" t="s">
        <v>7</v>
      </c>
      <c r="K22" s="7">
        <v>24</v>
      </c>
      <c r="L22" s="44"/>
      <c r="M22" s="46"/>
      <c r="N22" s="9">
        <f t="shared" si="1"/>
        <v>0</v>
      </c>
    </row>
    <row r="23" spans="2:14" x14ac:dyDescent="0.35">
      <c r="B23" s="19">
        <v>7</v>
      </c>
      <c r="C23" s="8" t="s">
        <v>13</v>
      </c>
      <c r="D23" s="8" t="s">
        <v>99</v>
      </c>
      <c r="E23" s="8" t="s">
        <v>98</v>
      </c>
      <c r="F23" s="8" t="s">
        <v>47</v>
      </c>
      <c r="G23" s="8" t="s">
        <v>71</v>
      </c>
      <c r="H23" s="13" t="s">
        <v>100</v>
      </c>
      <c r="I23" s="7" t="s">
        <v>81</v>
      </c>
      <c r="J23" s="7" t="s">
        <v>7</v>
      </c>
      <c r="K23" s="7">
        <v>7</v>
      </c>
      <c r="L23" s="44"/>
      <c r="M23" s="45"/>
      <c r="N23" s="9">
        <f t="shared" si="1"/>
        <v>0</v>
      </c>
    </row>
    <row r="24" spans="2:14" x14ac:dyDescent="0.35">
      <c r="B24" s="7">
        <v>8</v>
      </c>
      <c r="C24" s="8" t="s">
        <v>20</v>
      </c>
      <c r="D24" s="8" t="s">
        <v>104</v>
      </c>
      <c r="E24" s="8" t="s">
        <v>58</v>
      </c>
      <c r="F24" s="8" t="s">
        <v>57</v>
      </c>
      <c r="G24" s="10" t="s">
        <v>71</v>
      </c>
      <c r="H24" s="13" t="s">
        <v>42</v>
      </c>
      <c r="I24" s="7" t="s">
        <v>81</v>
      </c>
      <c r="J24" s="7" t="s">
        <v>7</v>
      </c>
      <c r="K24" s="7">
        <v>32</v>
      </c>
      <c r="L24" s="44"/>
      <c r="M24" s="45"/>
      <c r="N24" s="9">
        <f t="shared" si="1"/>
        <v>0</v>
      </c>
    </row>
    <row r="25" spans="2:14" ht="29" x14ac:dyDescent="0.35">
      <c r="B25" s="19">
        <v>9</v>
      </c>
      <c r="C25" s="8" t="s">
        <v>20</v>
      </c>
      <c r="D25" s="8" t="s">
        <v>102</v>
      </c>
      <c r="E25" s="8" t="s">
        <v>55</v>
      </c>
      <c r="F25" s="8" t="s">
        <v>56</v>
      </c>
      <c r="G25" s="10" t="s">
        <v>71</v>
      </c>
      <c r="H25" s="13" t="s">
        <v>103</v>
      </c>
      <c r="I25" s="7" t="s">
        <v>81</v>
      </c>
      <c r="J25" s="7" t="s">
        <v>7</v>
      </c>
      <c r="K25" s="7">
        <v>56</v>
      </c>
      <c r="L25" s="44"/>
      <c r="M25" s="45"/>
      <c r="N25" s="9">
        <f t="shared" si="1"/>
        <v>0</v>
      </c>
    </row>
    <row r="26" spans="2:14" x14ac:dyDescent="0.35">
      <c r="B26" s="7">
        <v>10</v>
      </c>
      <c r="C26" s="8" t="s">
        <v>21</v>
      </c>
      <c r="D26" s="8" t="s">
        <v>22</v>
      </c>
      <c r="E26" s="8" t="s">
        <v>59</v>
      </c>
      <c r="F26" s="8" t="s">
        <v>106</v>
      </c>
      <c r="G26" s="8" t="s">
        <v>72</v>
      </c>
      <c r="H26" s="13" t="s">
        <v>23</v>
      </c>
      <c r="I26" s="7" t="s">
        <v>105</v>
      </c>
      <c r="J26" s="7" t="s">
        <v>7</v>
      </c>
      <c r="K26" s="7">
        <v>2</v>
      </c>
      <c r="L26" s="44"/>
      <c r="M26" s="45"/>
      <c r="N26" s="9">
        <f t="shared" si="1"/>
        <v>0</v>
      </c>
    </row>
    <row r="27" spans="2:14" x14ac:dyDescent="0.35">
      <c r="B27" s="19">
        <v>11</v>
      </c>
      <c r="C27" s="8" t="s">
        <v>24</v>
      </c>
      <c r="D27" s="8" t="s">
        <v>107</v>
      </c>
      <c r="E27" s="8" t="s">
        <v>61</v>
      </c>
      <c r="F27" s="8" t="s">
        <v>60</v>
      </c>
      <c r="G27" s="8" t="s">
        <v>71</v>
      </c>
      <c r="H27" s="13" t="s">
        <v>25</v>
      </c>
      <c r="I27" s="7" t="s">
        <v>82</v>
      </c>
      <c r="J27" s="7" t="s">
        <v>7</v>
      </c>
      <c r="K27" s="7">
        <v>2</v>
      </c>
      <c r="L27" s="44"/>
      <c r="M27" s="45"/>
      <c r="N27" s="9">
        <f t="shared" si="1"/>
        <v>0</v>
      </c>
    </row>
    <row r="28" spans="2:14" x14ac:dyDescent="0.35">
      <c r="B28" s="7">
        <v>12</v>
      </c>
      <c r="C28" s="8" t="s">
        <v>26</v>
      </c>
      <c r="D28" s="8" t="s">
        <v>27</v>
      </c>
      <c r="E28" s="8" t="s">
        <v>69</v>
      </c>
      <c r="F28" s="8" t="s">
        <v>62</v>
      </c>
      <c r="G28" s="8" t="s">
        <v>48</v>
      </c>
      <c r="H28" s="13" t="s">
        <v>28</v>
      </c>
      <c r="I28" s="7" t="s">
        <v>108</v>
      </c>
      <c r="J28" s="7" t="s">
        <v>7</v>
      </c>
      <c r="K28" s="7">
        <v>5</v>
      </c>
      <c r="L28" s="44"/>
      <c r="M28" s="45"/>
      <c r="N28" s="9">
        <f t="shared" si="1"/>
        <v>0</v>
      </c>
    </row>
    <row r="29" spans="2:14" x14ac:dyDescent="0.35">
      <c r="B29" s="19">
        <v>13</v>
      </c>
      <c r="C29" s="8" t="s">
        <v>26</v>
      </c>
      <c r="D29" s="8" t="s">
        <v>110</v>
      </c>
      <c r="E29" s="8" t="s">
        <v>68</v>
      </c>
      <c r="F29" s="8" t="s">
        <v>49</v>
      </c>
      <c r="G29" s="8" t="s">
        <v>71</v>
      </c>
      <c r="H29" s="13" t="s">
        <v>29</v>
      </c>
      <c r="I29" s="7" t="s">
        <v>109</v>
      </c>
      <c r="J29" s="7" t="s">
        <v>7</v>
      </c>
      <c r="K29" s="7">
        <v>10</v>
      </c>
      <c r="L29" s="44"/>
      <c r="M29" s="45"/>
      <c r="N29" s="9">
        <f t="shared" si="1"/>
        <v>0</v>
      </c>
    </row>
    <row r="30" spans="2:14" s="3" customFormat="1" ht="29" x14ac:dyDescent="0.35">
      <c r="B30" s="7">
        <v>14</v>
      </c>
      <c r="C30" s="10" t="s">
        <v>17</v>
      </c>
      <c r="D30" s="10" t="s">
        <v>18</v>
      </c>
      <c r="E30" s="10" t="s">
        <v>54</v>
      </c>
      <c r="F30" s="10" t="s">
        <v>117</v>
      </c>
      <c r="G30" s="10" t="s">
        <v>116</v>
      </c>
      <c r="H30" s="14" t="s">
        <v>19</v>
      </c>
      <c r="I30" s="11" t="s">
        <v>79</v>
      </c>
      <c r="J30" s="11" t="s">
        <v>7</v>
      </c>
      <c r="K30" s="12">
        <v>6</v>
      </c>
      <c r="L30" s="47"/>
      <c r="M30" s="45"/>
      <c r="N30" s="9">
        <f t="shared" si="1"/>
        <v>0</v>
      </c>
    </row>
    <row r="31" spans="2:14" x14ac:dyDescent="0.35">
      <c r="B31" s="19">
        <v>15</v>
      </c>
      <c r="C31" s="8" t="s">
        <v>125</v>
      </c>
      <c r="D31" s="8" t="s">
        <v>126</v>
      </c>
      <c r="E31" s="8" t="s">
        <v>123</v>
      </c>
      <c r="F31" s="15">
        <v>0.1</v>
      </c>
      <c r="G31" s="8" t="s">
        <v>114</v>
      </c>
      <c r="H31" s="13" t="s">
        <v>127</v>
      </c>
      <c r="I31" s="7" t="s">
        <v>124</v>
      </c>
      <c r="J31" s="7" t="s">
        <v>7</v>
      </c>
      <c r="K31" s="7">
        <v>6</v>
      </c>
      <c r="L31" s="44"/>
      <c r="M31" s="46"/>
      <c r="N31" s="9">
        <f t="shared" si="1"/>
        <v>0</v>
      </c>
    </row>
    <row r="32" spans="2:14" x14ac:dyDescent="0.35">
      <c r="B32" s="7">
        <v>16</v>
      </c>
      <c r="C32" s="8" t="s">
        <v>30</v>
      </c>
      <c r="D32" s="8" t="s">
        <v>111</v>
      </c>
      <c r="E32" s="8" t="s">
        <v>67</v>
      </c>
      <c r="F32" s="8" t="s">
        <v>56</v>
      </c>
      <c r="G32" s="8" t="s">
        <v>71</v>
      </c>
      <c r="H32" s="13" t="s">
        <v>31</v>
      </c>
      <c r="I32" s="7" t="s">
        <v>77</v>
      </c>
      <c r="J32" s="7" t="s">
        <v>7</v>
      </c>
      <c r="K32" s="7">
        <v>12</v>
      </c>
      <c r="L32" s="44"/>
      <c r="M32" s="45"/>
      <c r="N32" s="9">
        <f t="shared" si="1"/>
        <v>0</v>
      </c>
    </row>
    <row r="33" spans="2:14" x14ac:dyDescent="0.35">
      <c r="B33" s="19">
        <v>17</v>
      </c>
      <c r="C33" s="8" t="s">
        <v>37</v>
      </c>
      <c r="D33" s="8" t="s">
        <v>39</v>
      </c>
      <c r="E33" s="8" t="s">
        <v>65</v>
      </c>
      <c r="F33" s="8" t="s">
        <v>49</v>
      </c>
      <c r="G33" s="8" t="s">
        <v>71</v>
      </c>
      <c r="H33" s="13" t="s">
        <v>38</v>
      </c>
      <c r="I33" s="7" t="s">
        <v>81</v>
      </c>
      <c r="J33" s="7" t="s">
        <v>7</v>
      </c>
      <c r="K33" s="7">
        <v>6</v>
      </c>
      <c r="L33" s="44"/>
      <c r="M33" s="46"/>
      <c r="N33" s="9">
        <f t="shared" si="1"/>
        <v>0</v>
      </c>
    </row>
    <row r="34" spans="2:14" ht="29" x14ac:dyDescent="0.35">
      <c r="B34" s="7">
        <v>18</v>
      </c>
      <c r="C34" s="8" t="s">
        <v>113</v>
      </c>
      <c r="D34" s="8" t="s">
        <v>112</v>
      </c>
      <c r="E34" s="8" t="s">
        <v>64</v>
      </c>
      <c r="F34" s="8" t="s">
        <v>44</v>
      </c>
      <c r="G34" s="8" t="s">
        <v>71</v>
      </c>
      <c r="H34" s="13" t="s">
        <v>128</v>
      </c>
      <c r="I34" s="7" t="s">
        <v>82</v>
      </c>
      <c r="J34" s="7" t="s">
        <v>7</v>
      </c>
      <c r="K34" s="7">
        <v>16</v>
      </c>
      <c r="L34" s="44"/>
      <c r="M34" s="46"/>
      <c r="N34" s="9">
        <f t="shared" si="1"/>
        <v>0</v>
      </c>
    </row>
    <row r="35" spans="2:14" x14ac:dyDescent="0.35">
      <c r="B35" s="19">
        <v>19</v>
      </c>
      <c r="C35" s="8" t="s">
        <v>14</v>
      </c>
      <c r="D35" s="8" t="s">
        <v>15</v>
      </c>
      <c r="E35" s="8" t="s">
        <v>53</v>
      </c>
      <c r="F35" s="15">
        <v>0.03</v>
      </c>
      <c r="G35" s="15" t="s">
        <v>114</v>
      </c>
      <c r="H35" s="13" t="s">
        <v>115</v>
      </c>
      <c r="I35" s="7" t="s">
        <v>16</v>
      </c>
      <c r="J35" s="7" t="s">
        <v>7</v>
      </c>
      <c r="K35" s="7">
        <v>6</v>
      </c>
      <c r="L35" s="44"/>
      <c r="M35" s="45"/>
      <c r="N35" s="9">
        <f t="shared" si="1"/>
        <v>0</v>
      </c>
    </row>
    <row r="36" spans="2:14" x14ac:dyDescent="0.35">
      <c r="B36" s="7">
        <v>20</v>
      </c>
      <c r="C36" s="8" t="s">
        <v>118</v>
      </c>
      <c r="D36" s="8" t="s">
        <v>119</v>
      </c>
      <c r="E36" s="8" t="s">
        <v>40</v>
      </c>
      <c r="F36" s="25">
        <v>8.9999999999999993E-3</v>
      </c>
      <c r="G36" s="8" t="s">
        <v>114</v>
      </c>
      <c r="H36" s="13" t="s">
        <v>41</v>
      </c>
      <c r="I36" s="7" t="s">
        <v>120</v>
      </c>
      <c r="J36" s="7" t="s">
        <v>7</v>
      </c>
      <c r="K36" s="7">
        <v>24</v>
      </c>
      <c r="L36" s="44"/>
      <c r="M36" s="46"/>
      <c r="N36" s="9">
        <f t="shared" si="1"/>
        <v>0</v>
      </c>
    </row>
    <row r="37" spans="2:14" ht="23.25" customHeight="1" x14ac:dyDescent="0.35">
      <c r="B37" s="1"/>
      <c r="C37" s="1"/>
      <c r="D37" s="1"/>
      <c r="E37" s="1"/>
      <c r="F37" s="1"/>
      <c r="G37" s="1"/>
      <c r="H37" s="1"/>
      <c r="I37" s="26"/>
      <c r="J37" s="26"/>
      <c r="K37" s="33" t="s">
        <v>34</v>
      </c>
      <c r="L37" s="33"/>
      <c r="M37" s="33"/>
      <c r="N37" s="27">
        <f>SUM(N17:N36)</f>
        <v>0</v>
      </c>
    </row>
    <row r="38" spans="2:14" ht="16" thickBot="1" x14ac:dyDescent="0.4">
      <c r="C38" s="32" t="s">
        <v>131</v>
      </c>
      <c r="D38" s="32"/>
      <c r="E38" s="32"/>
      <c r="F38" s="32"/>
      <c r="G38" s="32"/>
      <c r="H38" s="32"/>
      <c r="I38" s="32"/>
      <c r="J38" s="32"/>
    </row>
    <row r="39" spans="2:14" ht="16" thickBot="1" x14ac:dyDescent="0.4">
      <c r="C39" s="32" t="s">
        <v>132</v>
      </c>
      <c r="D39" s="32"/>
      <c r="E39" s="32"/>
      <c r="F39" s="32"/>
      <c r="G39" s="32"/>
      <c r="H39" s="32"/>
      <c r="I39" s="32"/>
      <c r="J39" s="32"/>
      <c r="K39" s="31">
        <v>0</v>
      </c>
    </row>
  </sheetData>
  <mergeCells count="8">
    <mergeCell ref="B9:L9"/>
    <mergeCell ref="B10:L10"/>
    <mergeCell ref="C39:J39"/>
    <mergeCell ref="K37:M37"/>
    <mergeCell ref="B15:B16"/>
    <mergeCell ref="C15:K15"/>
    <mergeCell ref="L15:N15"/>
    <mergeCell ref="C38:J38"/>
  </mergeCells>
  <pageMargins left="0.7" right="0.7" top="0.75" bottom="0.75" header="0.511811023622047" footer="0.511811023622047"/>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2ebe9e3-7e48-4e5f-a469-66ab8c5fb9be">46ZHDMYX2TJV-1355673966-237</_dlc_DocId>
    <_dlc_DocIdUrl xmlns="72ebe9e3-7e48-4e5f-a469-66ab8c5fb9be">
      <Url>https://portaal.ppa.sise/ost/_layouts/15/DocIdRedir.aspx?ID=46ZHDMYX2TJV-1355673966-237</Url>
      <Description>46ZHDMYX2TJV-1355673966-237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E953CE8F8F2FF4BA9D65101FB6FC56B" ma:contentTypeVersion="2" ma:contentTypeDescription="Loo uus dokument" ma:contentTypeScope="" ma:versionID="47530bae1eff98662fbea016b1ca7f1f">
  <xsd:schema xmlns:xsd="http://www.w3.org/2001/XMLSchema" xmlns:xs="http://www.w3.org/2001/XMLSchema" xmlns:p="http://schemas.microsoft.com/office/2006/metadata/properties" xmlns:ns2="72ebe9e3-7e48-4e5f-a469-66ab8c5fb9be" targetNamespace="http://schemas.microsoft.com/office/2006/metadata/properties" ma:root="true" ma:fieldsID="6893c81fb803841abfaac4d02347d388" ns2:_="">
    <xsd:import namespace="72ebe9e3-7e48-4e5f-a469-66ab8c5fb9be"/>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ebe9e3-7e48-4e5f-a469-66ab8c5fb9be" elementFormDefault="qualified">
    <xsd:import namespace="http://schemas.microsoft.com/office/2006/documentManagement/types"/>
    <xsd:import namespace="http://schemas.microsoft.com/office/infopath/2007/PartnerControls"/>
    <xsd:element name="_dlc_DocId" ma:index="8" nillable="true" ma:displayName="Dokumendi ID väärtus" ma:description="Sellele üksusele määratud dokumendi ID väärtus." ma:internalName="_dlc_DocId" ma:readOnly="true">
      <xsd:simpleType>
        <xsd:restriction base="dms:Text"/>
      </xsd:simpleType>
    </xsd:element>
    <xsd:element name="_dlc_DocIdUrl" ma:index="9" nillable="true" ma:displayName="Dokumendi ID" ma:description="Püsilink sellele dokumendile."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665913-B355-4A61-AFDD-331E354B13EF}">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elements/1.1/"/>
    <ds:schemaRef ds:uri="72ebe9e3-7e48-4e5f-a469-66ab8c5fb9b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4F2A81AB-8684-4B35-B4B8-E2549B49AD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ebe9e3-7e48-4e5f-a469-66ab8c5fb9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ABD200-9F86-45DD-8697-D38764A6E590}">
  <ds:schemaRefs>
    <ds:schemaRef ds:uri="http://schemas.microsoft.com/sharepoint/events"/>
  </ds:schemaRefs>
</ds:datastoreItem>
</file>

<file path=customXml/itemProps4.xml><?xml version="1.0" encoding="utf-8"?>
<ds:datastoreItem xmlns:ds="http://schemas.openxmlformats.org/officeDocument/2006/customXml" ds:itemID="{2843E622-D7B6-4539-962C-8CFB7F5DA9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22</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Ravimite loetelu</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 Kallas-Sults</dc:creator>
  <dc:description/>
  <cp:lastModifiedBy>Merike Tõnsau</cp:lastModifiedBy>
  <cp:revision>2</cp:revision>
  <dcterms:created xsi:type="dcterms:W3CDTF">2021-10-11T11:23:54Z</dcterms:created>
  <dcterms:modified xsi:type="dcterms:W3CDTF">2025-05-05T06:27:58Z</dcterms:modified>
  <dc:language>et-EE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0x0101009E953CE8F8F2FF4BA9D65101FB6FC56B</vt:lpwstr>
  </property>
  <property fmtid="{D5CDD505-2E9C-101B-9397-08002B2CF9AE}" pid="3" name="_dlc_DocIdItemGuid">
    <vt:lpwstr>89587e51-d4f7-4fcb-bb24-517cabefefb4</vt:lpwstr>
  </property>
</Properties>
</file>